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70" windowWidth="20115" windowHeight="7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'Лист1'!$A$1:$T$43</definedName>
  </definedNames>
  <calcPr fullCalcOnLoad="1"/>
</workbook>
</file>

<file path=xl/sharedStrings.xml><?xml version="1.0" encoding="utf-8"?>
<sst xmlns="http://schemas.openxmlformats.org/spreadsheetml/2006/main" count="238" uniqueCount="107">
  <si>
    <t>Наименование заказчика</t>
  </si>
  <si>
    <t>Общество с ограниченной ответственностью "Новомичуринские Электрические Сети"</t>
  </si>
  <si>
    <t>ИНН</t>
  </si>
  <si>
    <t>ОКАТО</t>
  </si>
  <si>
    <t>Условия договора</t>
  </si>
  <si>
    <t>Минимально необходимые требования предъявляемые к закупаемым товарам, работам,услугам</t>
  </si>
  <si>
    <t>Сведения о количестве (объеме)</t>
  </si>
  <si>
    <t>Регион поставки товаров,выполнения работ,оказания услуг</t>
  </si>
  <si>
    <t>График осуществления процедур закупки</t>
  </si>
  <si>
    <t>Планируемая дата или период размещения извещения о закупке (месяц,год)</t>
  </si>
  <si>
    <t>Срок исполнения договора (месяц,год)</t>
  </si>
  <si>
    <t>Способ осуществления закупки</t>
  </si>
  <si>
    <t>Форма закупки</t>
  </si>
  <si>
    <t>Электронные</t>
  </si>
  <si>
    <t>неэлектронные</t>
  </si>
  <si>
    <t>Порядковый номер</t>
  </si>
  <si>
    <t>V</t>
  </si>
  <si>
    <t>М.П.</t>
  </si>
  <si>
    <t>_________________</t>
  </si>
  <si>
    <t>Предмет договора</t>
  </si>
  <si>
    <t>Адрес местонахождения заказчика</t>
  </si>
  <si>
    <t>Телефон заказчика</t>
  </si>
  <si>
    <t>Электронная почта заказчика</t>
  </si>
  <si>
    <t>nes_62@mail,ru</t>
  </si>
  <si>
    <t>/49141/4-32-07</t>
  </si>
  <si>
    <t>КПП</t>
  </si>
  <si>
    <t>Единица измерения</t>
  </si>
  <si>
    <t>Код по ОКЕИ</t>
  </si>
  <si>
    <t>Наименование</t>
  </si>
  <si>
    <t>Код по ОКАТО</t>
  </si>
  <si>
    <t>Сведения о начальной (максимальной) цене договора (цене лота)</t>
  </si>
  <si>
    <t>Рязанская область, Пронский район, г.Новомичуринск</t>
  </si>
  <si>
    <t>391160, Рязанская область, Пронский район, г. Новомичуринск, пр-т. Энергетиков, д. 41/4</t>
  </si>
  <si>
    <t>-</t>
  </si>
  <si>
    <t>размещение заказа у единственного поставщика</t>
  </si>
  <si>
    <t xml:space="preserve">Примечание </t>
  </si>
  <si>
    <t>1 квартал</t>
  </si>
  <si>
    <t>2 квартал</t>
  </si>
  <si>
    <t>3 квартал</t>
  </si>
  <si>
    <t>4 квартал</t>
  </si>
  <si>
    <t>Ростовская область, г.Ростов-на-Дону</t>
  </si>
  <si>
    <t>Рязанская область, г.Рязань</t>
  </si>
  <si>
    <t>Аренда автомобиля "CHEVROLET NIVA" без экипажа</t>
  </si>
  <si>
    <t>Аренда автомобиля AUDI без экипажа</t>
  </si>
  <si>
    <t>Аренда нежилого помещения (адрес нежилого помещения: Рязанская обл. Пронский р-н,г.Новомичуринск, пр. Энергетиков, д. 41/4)</t>
  </si>
  <si>
    <t>Аренда жилого помещения с подземной автопарковочным местом (адрес жилого помещения: г.Рязань, ул.Некрасова, д.26, кв.20)</t>
  </si>
  <si>
    <t>Аренда нежилого помещения (адрес нежилого помещения: Ростов-на-Дону, пр. Соколова, д.27)</t>
  </si>
  <si>
    <t>месяц</t>
  </si>
  <si>
    <t>Согласно проекту договора</t>
  </si>
  <si>
    <t>02.2017</t>
  </si>
  <si>
    <t>03.2017</t>
  </si>
  <si>
    <t>06.2017</t>
  </si>
  <si>
    <t>07.2017</t>
  </si>
  <si>
    <t>10.2017</t>
  </si>
  <si>
    <t>09.2017</t>
  </si>
  <si>
    <t>ОКВЭД2</t>
  </si>
  <si>
    <t>ОКПД2</t>
  </si>
  <si>
    <t>Согласно техническому заданию и проекту договора</t>
  </si>
  <si>
    <t>68.20.11.000</t>
  </si>
  <si>
    <t>68.20.12.000</t>
  </si>
  <si>
    <t>80.20.10</t>
  </si>
  <si>
    <t>77.32</t>
  </si>
  <si>
    <t>77.12.19.000</t>
  </si>
  <si>
    <t>77.11.10</t>
  </si>
  <si>
    <t>77.11</t>
  </si>
  <si>
    <t>68.20.2</t>
  </si>
  <si>
    <t>80.20</t>
  </si>
  <si>
    <t>68.20.1</t>
  </si>
  <si>
    <t>47.30.11</t>
  </si>
  <si>
    <t>47.30.10.000</t>
  </si>
  <si>
    <t>Поставка бензина АИ-92, АИ-95, ДТ через розничную сеть АЗС посредством топливных карт</t>
  </si>
  <si>
    <t xml:space="preserve"> -</t>
  </si>
  <si>
    <t>ус.единица</t>
  </si>
  <si>
    <t>запрос котировок</t>
  </si>
  <si>
    <t>Аренда нежилого помещения - здание мастерских электроцеха (г.Новомичуринск, ул.Промышленнная, в районе пожарного депо)</t>
  </si>
  <si>
    <t xml:space="preserve">ПЛАН ЗАКУПОК ТОВАРОВ, РАБОТ,УСЛУГ на 2017 год </t>
  </si>
  <si>
    <t>01.2017</t>
  </si>
  <si>
    <t>12.2017</t>
  </si>
  <si>
    <t>Поставка ГСМ для нужд обособленного подразделения ООО «НЭС» в г. Ростов-на-Дону, Ростовская область</t>
  </si>
  <si>
    <t>02.2018</t>
  </si>
  <si>
    <t>01.2018</t>
  </si>
  <si>
    <t>04.2017</t>
  </si>
  <si>
    <t>03.2018</t>
  </si>
  <si>
    <t>Дополнительное соглашение на оказание услуг по централизованной охране и наблюдению за средствами тревожной сигнализации</t>
  </si>
  <si>
    <t>06.2018</t>
  </si>
  <si>
    <t>05.2018</t>
  </si>
  <si>
    <t>10.2018</t>
  </si>
  <si>
    <t>08.2018</t>
  </si>
  <si>
    <t>Аренда автовышки АП-18.10 на базе ГАЗ-33086 (4х4, кабина 5 мест) без экипажа</t>
  </si>
  <si>
    <t>12.2018</t>
  </si>
  <si>
    <t>14.12</t>
  </si>
  <si>
    <t>Поставка комплектов спецодежды, спецобуви и СИЗ для защиты от воздействия электрической дуги</t>
  </si>
  <si>
    <t xml:space="preserve">Согласно техническому заданию </t>
  </si>
  <si>
    <t>открытый конкурс</t>
  </si>
  <si>
    <t>Генеральный директор ООО "НЭС"</t>
  </si>
  <si>
    <t>Литвинов Р.А.</t>
  </si>
  <si>
    <t>43.21</t>
  </si>
  <si>
    <t>42.22.22.140</t>
  </si>
  <si>
    <t>Техническое обслуживание ВЛ 0,4кВ от ТП № 1, 3, 7, 11, 15, 17, 18</t>
  </si>
  <si>
    <t>Рязанская область, Пронский район</t>
  </si>
  <si>
    <t>Техническое обслуживание ВЛ 10кВ ф.№ 3, 8, 15, 18 от ПС Новомичуринск, ВЛ 10кВ ф.№ 13 от ТРГ, ВЛ 10кВ ф.№ 2 от РП-1, ВЛ 6кВ ф.№ 9 от КРУ РГРЭС</t>
  </si>
  <si>
    <t>Ремонт ВЛ 10кВ фидер № 4, 6, 10, 15, 18 от ПС Новомичуринск</t>
  </si>
  <si>
    <t>Согласно техническому заданию</t>
  </si>
  <si>
    <t xml:space="preserve"> </t>
  </si>
  <si>
    <t>Поставка электротехнических материалов для проведения ТО электроустановок ПУ РС Новомичуринска, ПС 110/10/6 кВ Стекольная</t>
  </si>
  <si>
    <t>Поставка электротехнических материалов для проведения ТО электроустановок ПУ РС Новомичуринска</t>
  </si>
  <si>
    <r>
      <t>"20</t>
    </r>
    <r>
      <rPr>
        <u val="single"/>
        <sz val="11"/>
        <color indexed="8"/>
        <rFont val="Times New Roman"/>
        <family val="1"/>
      </rPr>
      <t>" февраля 2017 г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</si>
</sst>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00"/>
    <numFmt numFmtId="181" formatCode="0.0000"/>
    <numFmt numFmtId="182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12"/>
      <color theme="10"/>
      <name val="Calibri"/>
      <family val="2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top" wrapText="1"/>
    </xf>
    <xf numFmtId="172" fontId="50" fillId="0" borderId="10" xfId="0" applyNumberFormat="1" applyFont="1" applyFill="1" applyBorder="1" applyAlignment="1">
      <alignment horizontal="left" vertical="top"/>
    </xf>
    <xf numFmtId="49" fontId="50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2" fillId="0" borderId="10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5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right" vertical="center"/>
    </xf>
    <xf numFmtId="172" fontId="5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left" vertical="top"/>
    </xf>
    <xf numFmtId="0" fontId="56" fillId="0" borderId="14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172" fontId="54" fillId="0" borderId="15" xfId="0" applyNumberFormat="1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172" fontId="56" fillId="0" borderId="0" xfId="0" applyNumberFormat="1" applyFont="1" applyFill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5" fillId="0" borderId="16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left" vertical="top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/>
    </xf>
    <xf numFmtId="0" fontId="52" fillId="0" borderId="14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center" vertical="center" textRotation="90"/>
    </xf>
    <xf numFmtId="0" fontId="52" fillId="0" borderId="19" xfId="0" applyFont="1" applyFill="1" applyBorder="1" applyAlignment="1">
      <alignment horizontal="left" vertical="top"/>
    </xf>
    <xf numFmtId="0" fontId="52" fillId="0" borderId="20" xfId="0" applyFont="1" applyFill="1" applyBorder="1" applyAlignment="1">
      <alignment horizontal="left" vertical="top"/>
    </xf>
    <xf numFmtId="0" fontId="52" fillId="0" borderId="21" xfId="0" applyFont="1" applyFill="1" applyBorder="1" applyAlignment="1">
      <alignment horizontal="left" vertical="top"/>
    </xf>
    <xf numFmtId="0" fontId="52" fillId="0" borderId="22" xfId="0" applyFont="1" applyFill="1" applyBorder="1" applyAlignment="1">
      <alignment horizontal="left" vertical="top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 vertical="top" wrapText="1"/>
    </xf>
    <xf numFmtId="0" fontId="52" fillId="0" borderId="24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/>
    </xf>
    <xf numFmtId="0" fontId="58" fillId="0" borderId="0" xfId="0" applyFont="1" applyFill="1" applyAlignment="1">
      <alignment horizontal="center"/>
    </xf>
    <xf numFmtId="0" fontId="56" fillId="0" borderId="11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56" fillId="0" borderId="25" xfId="0" applyFont="1" applyFill="1" applyBorder="1" applyAlignment="1">
      <alignment horizontal="left" vertical="top"/>
    </xf>
    <xf numFmtId="0" fontId="52" fillId="0" borderId="26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0" fontId="52" fillId="0" borderId="25" xfId="0" applyFont="1" applyFill="1" applyBorder="1" applyAlignment="1">
      <alignment horizontal="left" vertical="top" wrapText="1"/>
    </xf>
    <xf numFmtId="0" fontId="56" fillId="0" borderId="27" xfId="0" applyFont="1" applyFill="1" applyBorder="1" applyAlignment="1">
      <alignment horizontal="left" vertical="top"/>
    </xf>
    <xf numFmtId="0" fontId="56" fillId="0" borderId="28" xfId="0" applyFont="1" applyFill="1" applyBorder="1" applyAlignment="1">
      <alignment horizontal="left" vertical="top"/>
    </xf>
    <xf numFmtId="0" fontId="59" fillId="0" borderId="13" xfId="42" applyFont="1" applyFill="1" applyBorder="1" applyAlignment="1" applyProtection="1">
      <alignment horizontal="left" vertical="top" wrapText="1"/>
      <protection/>
    </xf>
    <xf numFmtId="0" fontId="56" fillId="0" borderId="13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0" fontId="52" fillId="0" borderId="29" xfId="0" applyFont="1" applyFill="1" applyBorder="1" applyAlignment="1">
      <alignment horizontal="left" vertical="top"/>
    </xf>
    <xf numFmtId="0" fontId="52" fillId="0" borderId="30" xfId="0" applyFont="1" applyFill="1" applyBorder="1" applyAlignment="1">
      <alignment horizontal="left" vertical="top"/>
    </xf>
    <xf numFmtId="0" fontId="52" fillId="0" borderId="31" xfId="0" applyFont="1" applyFill="1" applyBorder="1" applyAlignment="1">
      <alignment horizontal="left" vertical="top"/>
    </xf>
    <xf numFmtId="0" fontId="52" fillId="0" borderId="32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/>
    </xf>
    <xf numFmtId="0" fontId="56" fillId="0" borderId="14" xfId="0" applyFont="1" applyFill="1" applyBorder="1" applyAlignment="1">
      <alignment horizontal="left" vertical="top"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 wrapText="1"/>
    </xf>
    <xf numFmtId="0" fontId="52" fillId="0" borderId="16" xfId="0" applyNumberFormat="1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left" vertical="top"/>
    </xf>
    <xf numFmtId="0" fontId="56" fillId="0" borderId="20" xfId="0" applyFont="1" applyFill="1" applyBorder="1" applyAlignment="1">
      <alignment horizontal="left" vertical="top"/>
    </xf>
    <xf numFmtId="0" fontId="56" fillId="0" borderId="22" xfId="0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s_62@mail,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="60" zoomScaleNormal="60" zoomScalePageLayoutView="0" workbookViewId="0" topLeftCell="A22">
      <selection activeCell="K26" sqref="K26"/>
    </sheetView>
  </sheetViews>
  <sheetFormatPr defaultColWidth="9.140625" defaultRowHeight="15"/>
  <cols>
    <col min="1" max="1" width="8.140625" style="16" customWidth="1"/>
    <col min="2" max="2" width="21.7109375" style="6" customWidth="1"/>
    <col min="3" max="3" width="20.7109375" style="18" customWidth="1"/>
    <col min="4" max="4" width="9.140625" style="9" customWidth="1"/>
    <col min="5" max="5" width="25.140625" style="9" customWidth="1"/>
    <col min="6" max="7" width="9.140625" style="6" customWidth="1"/>
    <col min="8" max="8" width="22.140625" style="6" customWidth="1"/>
    <col min="9" max="9" width="8.8515625" style="6" customWidth="1"/>
    <col min="10" max="10" width="8.7109375" style="10" customWidth="1"/>
    <col min="11" max="11" width="20.7109375" style="6" customWidth="1"/>
    <col min="12" max="12" width="20.7109375" style="17" customWidth="1"/>
    <col min="13" max="13" width="39.140625" style="6" customWidth="1"/>
    <col min="14" max="14" width="33.140625" style="6" customWidth="1"/>
    <col min="15" max="15" width="15.8515625" style="6" customWidth="1"/>
    <col min="16" max="16" width="14.57421875" style="6" customWidth="1"/>
    <col min="17" max="17" width="23.140625" style="6" customWidth="1"/>
    <col min="18" max="18" width="6.57421875" style="6" customWidth="1"/>
    <col min="19" max="19" width="9.7109375" style="6" customWidth="1"/>
    <col min="20" max="20" width="25.140625" style="8" customWidth="1"/>
    <col min="21" max="16384" width="9.140625" style="6" customWidth="1"/>
  </cols>
  <sheetData>
    <row r="1" spans="4:18" ht="15" customHeight="1">
      <c r="D1" s="108" t="s">
        <v>75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4:18" ht="15" customHeight="1"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ht="15.75" thickBot="1"/>
    <row r="4" spans="1:20" ht="15.75">
      <c r="A4" s="127" t="s">
        <v>0</v>
      </c>
      <c r="B4" s="128"/>
      <c r="C4" s="129"/>
      <c r="D4" s="130"/>
      <c r="E4" s="119" t="s">
        <v>1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</row>
    <row r="5" spans="1:20" ht="15.75">
      <c r="A5" s="91" t="s">
        <v>20</v>
      </c>
      <c r="B5" s="92"/>
      <c r="C5" s="92"/>
      <c r="D5" s="93"/>
      <c r="E5" s="131" t="s">
        <v>32</v>
      </c>
      <c r="F5" s="131"/>
      <c r="G5" s="131"/>
      <c r="H5" s="131"/>
      <c r="I5" s="131"/>
      <c r="J5" s="131"/>
      <c r="K5" s="131"/>
      <c r="L5" s="131"/>
      <c r="M5" s="131"/>
      <c r="N5" s="131"/>
      <c r="O5" s="37"/>
      <c r="P5" s="37"/>
      <c r="Q5" s="37"/>
      <c r="R5" s="37"/>
      <c r="S5" s="37"/>
      <c r="T5" s="38"/>
    </row>
    <row r="6" spans="1:20" ht="15" customHeight="1">
      <c r="A6" s="115" t="s">
        <v>21</v>
      </c>
      <c r="B6" s="116"/>
      <c r="C6" s="117"/>
      <c r="D6" s="118"/>
      <c r="E6" s="109" t="s">
        <v>24</v>
      </c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</row>
    <row r="7" spans="1:20" ht="15" customHeight="1">
      <c r="A7" s="124" t="s">
        <v>22</v>
      </c>
      <c r="B7" s="125"/>
      <c r="C7" s="125"/>
      <c r="D7" s="126"/>
      <c r="E7" s="121" t="s">
        <v>23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</row>
    <row r="8" spans="1:20" ht="15.75">
      <c r="A8" s="115" t="s">
        <v>2</v>
      </c>
      <c r="B8" s="116"/>
      <c r="C8" s="117"/>
      <c r="D8" s="118"/>
      <c r="E8" s="112">
        <v>6234072107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</row>
    <row r="9" spans="1:20" ht="15.75">
      <c r="A9" s="124" t="s">
        <v>25</v>
      </c>
      <c r="B9" s="125"/>
      <c r="C9" s="125"/>
      <c r="D9" s="126"/>
      <c r="E9" s="131">
        <v>621101001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</row>
    <row r="10" spans="1:20" ht="16.5" thickBot="1">
      <c r="A10" s="95" t="s">
        <v>3</v>
      </c>
      <c r="B10" s="96"/>
      <c r="C10" s="97"/>
      <c r="D10" s="98"/>
      <c r="E10" s="145">
        <v>61225514000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</row>
    <row r="13" spans="1:20" ht="15">
      <c r="A13" s="138" t="s">
        <v>15</v>
      </c>
      <c r="B13" s="99" t="s">
        <v>55</v>
      </c>
      <c r="C13" s="139" t="s">
        <v>56</v>
      </c>
      <c r="D13" s="104" t="s">
        <v>4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83" t="s">
        <v>11</v>
      </c>
      <c r="R13" s="107" t="s">
        <v>12</v>
      </c>
      <c r="S13" s="107"/>
      <c r="T13" s="142" t="s">
        <v>35</v>
      </c>
    </row>
    <row r="14" spans="1:20" ht="44.25" customHeight="1">
      <c r="A14" s="138"/>
      <c r="B14" s="100"/>
      <c r="C14" s="140"/>
      <c r="D14" s="85" t="s">
        <v>19</v>
      </c>
      <c r="E14" s="85"/>
      <c r="F14" s="85" t="s">
        <v>5</v>
      </c>
      <c r="G14" s="85"/>
      <c r="H14" s="85"/>
      <c r="I14" s="102" t="s">
        <v>26</v>
      </c>
      <c r="J14" s="103"/>
      <c r="K14" s="83" t="s">
        <v>6</v>
      </c>
      <c r="L14" s="105" t="s">
        <v>7</v>
      </c>
      <c r="M14" s="106"/>
      <c r="N14" s="83" t="s">
        <v>30</v>
      </c>
      <c r="O14" s="86" t="s">
        <v>8</v>
      </c>
      <c r="P14" s="86"/>
      <c r="Q14" s="84"/>
      <c r="R14" s="94" t="s">
        <v>13</v>
      </c>
      <c r="S14" s="94" t="s">
        <v>14</v>
      </c>
      <c r="T14" s="143"/>
    </row>
    <row r="15" spans="1:20" ht="99.75">
      <c r="A15" s="138"/>
      <c r="B15" s="101"/>
      <c r="C15" s="141"/>
      <c r="D15" s="86"/>
      <c r="E15" s="86"/>
      <c r="F15" s="86"/>
      <c r="G15" s="86"/>
      <c r="H15" s="86"/>
      <c r="I15" s="11" t="s">
        <v>27</v>
      </c>
      <c r="J15" s="46" t="s">
        <v>28</v>
      </c>
      <c r="K15" s="85"/>
      <c r="L15" s="46" t="s">
        <v>29</v>
      </c>
      <c r="M15" s="46" t="s">
        <v>28</v>
      </c>
      <c r="N15" s="85"/>
      <c r="O15" s="34" t="s">
        <v>9</v>
      </c>
      <c r="P15" s="63" t="s">
        <v>10</v>
      </c>
      <c r="Q15" s="85"/>
      <c r="R15" s="94"/>
      <c r="S15" s="94"/>
      <c r="T15" s="144"/>
    </row>
    <row r="16" spans="1:20" ht="15">
      <c r="A16" s="28">
        <v>1</v>
      </c>
      <c r="B16" s="42">
        <v>2</v>
      </c>
      <c r="C16" s="43">
        <v>3</v>
      </c>
      <c r="D16" s="136">
        <v>4</v>
      </c>
      <c r="E16" s="137"/>
      <c r="F16" s="90">
        <v>5</v>
      </c>
      <c r="G16" s="90"/>
      <c r="H16" s="90"/>
      <c r="I16" s="35">
        <v>6</v>
      </c>
      <c r="J16" s="35">
        <v>7</v>
      </c>
      <c r="K16" s="35">
        <v>8</v>
      </c>
      <c r="L16" s="35">
        <v>9</v>
      </c>
      <c r="M16" s="35">
        <v>10</v>
      </c>
      <c r="N16" s="35">
        <v>11</v>
      </c>
      <c r="O16" s="35">
        <v>12</v>
      </c>
      <c r="P16" s="35">
        <v>13</v>
      </c>
      <c r="Q16" s="35">
        <v>14</v>
      </c>
      <c r="R16" s="35">
        <v>15</v>
      </c>
      <c r="S16" s="35">
        <v>16</v>
      </c>
      <c r="T16" s="35">
        <v>17</v>
      </c>
    </row>
    <row r="17" spans="1:20" s="13" customFormat="1" ht="15.75">
      <c r="A17" s="87" t="s">
        <v>36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</row>
    <row r="18" spans="1:21" ht="60" customHeight="1">
      <c r="A18" s="1">
        <v>1</v>
      </c>
      <c r="B18" s="19" t="s">
        <v>68</v>
      </c>
      <c r="C18" s="48" t="s">
        <v>69</v>
      </c>
      <c r="D18" s="82" t="s">
        <v>70</v>
      </c>
      <c r="E18" s="82"/>
      <c r="F18" s="79" t="s">
        <v>57</v>
      </c>
      <c r="G18" s="80"/>
      <c r="H18" s="81"/>
      <c r="I18" s="2" t="s">
        <v>71</v>
      </c>
      <c r="J18" s="71" t="s">
        <v>72</v>
      </c>
      <c r="K18" s="71">
        <v>1</v>
      </c>
      <c r="L18" s="71">
        <v>61225514000</v>
      </c>
      <c r="M18" s="3" t="s">
        <v>31</v>
      </c>
      <c r="N18" s="4">
        <v>450000</v>
      </c>
      <c r="O18" s="5" t="s">
        <v>49</v>
      </c>
      <c r="P18" s="5" t="s">
        <v>77</v>
      </c>
      <c r="Q18" s="70" t="s">
        <v>73</v>
      </c>
      <c r="R18" s="1" t="s">
        <v>16</v>
      </c>
      <c r="S18" s="1"/>
      <c r="T18" s="7"/>
      <c r="U18" s="15"/>
    </row>
    <row r="19" spans="1:21" ht="60" customHeight="1">
      <c r="A19" s="1">
        <v>2</v>
      </c>
      <c r="B19" s="19" t="s">
        <v>68</v>
      </c>
      <c r="C19" s="48" t="s">
        <v>69</v>
      </c>
      <c r="D19" s="82" t="s">
        <v>78</v>
      </c>
      <c r="E19" s="82"/>
      <c r="F19" s="79" t="s">
        <v>57</v>
      </c>
      <c r="G19" s="80"/>
      <c r="H19" s="81"/>
      <c r="I19" s="2" t="s">
        <v>71</v>
      </c>
      <c r="J19" s="58" t="s">
        <v>72</v>
      </c>
      <c r="K19" s="58">
        <v>1</v>
      </c>
      <c r="L19" s="58">
        <v>60401000000</v>
      </c>
      <c r="M19" s="3" t="s">
        <v>40</v>
      </c>
      <c r="N19" s="4">
        <v>450000</v>
      </c>
      <c r="O19" s="5" t="s">
        <v>76</v>
      </c>
      <c r="P19" s="5" t="s">
        <v>89</v>
      </c>
      <c r="Q19" s="60" t="s">
        <v>73</v>
      </c>
      <c r="R19" s="1" t="s">
        <v>16</v>
      </c>
      <c r="S19" s="1"/>
      <c r="T19" s="31"/>
      <c r="U19" s="15"/>
    </row>
    <row r="20" spans="1:21" ht="60" customHeight="1">
      <c r="A20" s="1">
        <v>3</v>
      </c>
      <c r="B20" s="19" t="s">
        <v>68</v>
      </c>
      <c r="C20" s="48" t="s">
        <v>69</v>
      </c>
      <c r="D20" s="82" t="s">
        <v>78</v>
      </c>
      <c r="E20" s="82"/>
      <c r="F20" s="79" t="s">
        <v>57</v>
      </c>
      <c r="G20" s="80"/>
      <c r="H20" s="81"/>
      <c r="I20" s="2" t="s">
        <v>71</v>
      </c>
      <c r="J20" s="64" t="s">
        <v>72</v>
      </c>
      <c r="K20" s="64">
        <v>1</v>
      </c>
      <c r="L20" s="64">
        <v>60401000000</v>
      </c>
      <c r="M20" s="3" t="s">
        <v>40</v>
      </c>
      <c r="N20" s="4">
        <v>450000</v>
      </c>
      <c r="O20" s="5" t="s">
        <v>76</v>
      </c>
      <c r="P20" s="5" t="s">
        <v>89</v>
      </c>
      <c r="Q20" s="65" t="s">
        <v>34</v>
      </c>
      <c r="R20" s="1"/>
      <c r="S20" s="1" t="s">
        <v>16</v>
      </c>
      <c r="T20" s="31"/>
      <c r="U20" s="15"/>
    </row>
    <row r="21" spans="1:21" ht="60" customHeight="1">
      <c r="A21" s="1">
        <v>4</v>
      </c>
      <c r="B21" s="68" t="s">
        <v>90</v>
      </c>
      <c r="C21" s="69" t="s">
        <v>90</v>
      </c>
      <c r="D21" s="79" t="s">
        <v>91</v>
      </c>
      <c r="E21" s="81"/>
      <c r="F21" s="79" t="s">
        <v>92</v>
      </c>
      <c r="G21" s="80"/>
      <c r="H21" s="81"/>
      <c r="I21" s="2" t="s">
        <v>71</v>
      </c>
      <c r="J21" s="67" t="s">
        <v>72</v>
      </c>
      <c r="K21" s="67">
        <v>1</v>
      </c>
      <c r="L21" s="67">
        <v>61225514000</v>
      </c>
      <c r="M21" s="3" t="s">
        <v>31</v>
      </c>
      <c r="N21" s="4">
        <v>960000</v>
      </c>
      <c r="O21" s="5" t="s">
        <v>49</v>
      </c>
      <c r="P21" s="5" t="s">
        <v>51</v>
      </c>
      <c r="Q21" s="66" t="s">
        <v>93</v>
      </c>
      <c r="R21" s="1"/>
      <c r="S21" s="1" t="s">
        <v>16</v>
      </c>
      <c r="T21" s="31"/>
      <c r="U21" s="15"/>
    </row>
    <row r="22" spans="1:21" ht="147" customHeight="1">
      <c r="A22" s="1">
        <v>5</v>
      </c>
      <c r="B22" s="40" t="s">
        <v>67</v>
      </c>
      <c r="C22" s="44" t="s">
        <v>58</v>
      </c>
      <c r="D22" s="79" t="s">
        <v>45</v>
      </c>
      <c r="E22" s="81"/>
      <c r="F22" s="79" t="s">
        <v>57</v>
      </c>
      <c r="G22" s="80"/>
      <c r="H22" s="81"/>
      <c r="I22" s="2" t="s">
        <v>33</v>
      </c>
      <c r="J22" s="1" t="s">
        <v>47</v>
      </c>
      <c r="K22" s="39">
        <v>11</v>
      </c>
      <c r="L22" s="40">
        <v>61401000000</v>
      </c>
      <c r="M22" s="3" t="s">
        <v>41</v>
      </c>
      <c r="N22" s="4">
        <f>57471*11</f>
        <v>632181</v>
      </c>
      <c r="O22" s="5" t="s">
        <v>49</v>
      </c>
      <c r="P22" s="5" t="s">
        <v>80</v>
      </c>
      <c r="Q22" s="41" t="s">
        <v>34</v>
      </c>
      <c r="R22" s="1"/>
      <c r="S22" s="1" t="s">
        <v>16</v>
      </c>
      <c r="T22" s="7"/>
      <c r="U22" s="15"/>
    </row>
    <row r="23" spans="1:21" ht="61.5" customHeight="1">
      <c r="A23" s="1">
        <v>6</v>
      </c>
      <c r="B23" s="72" t="s">
        <v>96</v>
      </c>
      <c r="C23" s="73" t="s">
        <v>97</v>
      </c>
      <c r="D23" s="79" t="s">
        <v>98</v>
      </c>
      <c r="E23" s="81"/>
      <c r="F23" s="79" t="s">
        <v>92</v>
      </c>
      <c r="G23" s="80"/>
      <c r="H23" s="81"/>
      <c r="I23" s="2" t="s">
        <v>71</v>
      </c>
      <c r="J23" s="71" t="s">
        <v>72</v>
      </c>
      <c r="K23" s="71">
        <v>1</v>
      </c>
      <c r="L23" s="71">
        <v>61225514000</v>
      </c>
      <c r="M23" s="3" t="s">
        <v>99</v>
      </c>
      <c r="N23" s="4">
        <v>399313.74</v>
      </c>
      <c r="O23" s="5" t="s">
        <v>49</v>
      </c>
      <c r="P23" s="5" t="s">
        <v>51</v>
      </c>
      <c r="Q23" s="70" t="s">
        <v>73</v>
      </c>
      <c r="R23" s="1"/>
      <c r="S23" s="1" t="s">
        <v>16</v>
      </c>
      <c r="T23" s="7"/>
      <c r="U23" s="15"/>
    </row>
    <row r="24" spans="1:21" ht="84.75" customHeight="1">
      <c r="A24" s="1">
        <v>7</v>
      </c>
      <c r="B24" s="72" t="s">
        <v>96</v>
      </c>
      <c r="C24" s="73" t="s">
        <v>97</v>
      </c>
      <c r="D24" s="79" t="s">
        <v>100</v>
      </c>
      <c r="E24" s="81"/>
      <c r="F24" s="79" t="s">
        <v>92</v>
      </c>
      <c r="G24" s="80"/>
      <c r="H24" s="81"/>
      <c r="I24" s="2" t="s">
        <v>71</v>
      </c>
      <c r="J24" s="71" t="s">
        <v>72</v>
      </c>
      <c r="K24" s="71">
        <v>1</v>
      </c>
      <c r="L24" s="71">
        <v>61225514000</v>
      </c>
      <c r="M24" s="3" t="s">
        <v>99</v>
      </c>
      <c r="N24" s="4">
        <v>1297035.26</v>
      </c>
      <c r="O24" s="5" t="s">
        <v>49</v>
      </c>
      <c r="P24" s="5" t="s">
        <v>81</v>
      </c>
      <c r="Q24" s="70" t="s">
        <v>93</v>
      </c>
      <c r="R24" s="1"/>
      <c r="S24" s="1" t="s">
        <v>16</v>
      </c>
      <c r="T24" s="7"/>
      <c r="U24" s="15"/>
    </row>
    <row r="25" spans="1:21" ht="84.75" customHeight="1">
      <c r="A25" s="1">
        <v>8</v>
      </c>
      <c r="B25" s="72" t="s">
        <v>96</v>
      </c>
      <c r="C25" s="73" t="s">
        <v>97</v>
      </c>
      <c r="D25" s="79" t="s">
        <v>101</v>
      </c>
      <c r="E25" s="81"/>
      <c r="F25" s="79" t="s">
        <v>92</v>
      </c>
      <c r="G25" s="80"/>
      <c r="H25" s="81"/>
      <c r="I25" s="2" t="s">
        <v>71</v>
      </c>
      <c r="J25" s="75" t="s">
        <v>72</v>
      </c>
      <c r="K25" s="75">
        <v>1</v>
      </c>
      <c r="L25" s="75">
        <v>61225514000</v>
      </c>
      <c r="M25" s="3" t="s">
        <v>99</v>
      </c>
      <c r="N25" s="4">
        <v>1880219.46</v>
      </c>
      <c r="O25" s="5" t="s">
        <v>49</v>
      </c>
      <c r="P25" s="5" t="s">
        <v>81</v>
      </c>
      <c r="Q25" s="74" t="s">
        <v>93</v>
      </c>
      <c r="R25" s="1"/>
      <c r="S25" s="1" t="s">
        <v>16</v>
      </c>
      <c r="T25" s="7"/>
      <c r="U25" s="15"/>
    </row>
    <row r="26" spans="1:21" ht="60" customHeight="1">
      <c r="A26" s="1">
        <v>9</v>
      </c>
      <c r="B26" s="19" t="s">
        <v>68</v>
      </c>
      <c r="C26" s="48" t="s">
        <v>69</v>
      </c>
      <c r="D26" s="82" t="s">
        <v>70</v>
      </c>
      <c r="E26" s="82"/>
      <c r="F26" s="79" t="s">
        <v>57</v>
      </c>
      <c r="G26" s="80"/>
      <c r="H26" s="81"/>
      <c r="I26" s="2" t="s">
        <v>71</v>
      </c>
      <c r="J26" s="76" t="s">
        <v>72</v>
      </c>
      <c r="K26" s="76">
        <v>1</v>
      </c>
      <c r="L26" s="76">
        <v>61225514000</v>
      </c>
      <c r="M26" s="3" t="s">
        <v>31</v>
      </c>
      <c r="N26" s="4">
        <v>450000</v>
      </c>
      <c r="O26" s="5" t="s">
        <v>49</v>
      </c>
      <c r="P26" s="5" t="s">
        <v>77</v>
      </c>
      <c r="Q26" s="77" t="s">
        <v>34</v>
      </c>
      <c r="R26" s="1"/>
      <c r="S26" s="1" t="s">
        <v>16</v>
      </c>
      <c r="T26" s="7"/>
      <c r="U26" s="15"/>
    </row>
    <row r="27" spans="1:21" ht="81.75" customHeight="1">
      <c r="A27" s="1">
        <v>10</v>
      </c>
      <c r="B27" s="19">
        <v>27</v>
      </c>
      <c r="C27" s="48">
        <v>27</v>
      </c>
      <c r="D27" s="82" t="s">
        <v>105</v>
      </c>
      <c r="E27" s="82"/>
      <c r="F27" s="82" t="s">
        <v>102</v>
      </c>
      <c r="G27" s="82"/>
      <c r="H27" s="82"/>
      <c r="I27" s="2" t="s">
        <v>71</v>
      </c>
      <c r="J27" s="76" t="s">
        <v>72</v>
      </c>
      <c r="K27" s="76">
        <v>1</v>
      </c>
      <c r="L27" s="76">
        <v>61200000000</v>
      </c>
      <c r="M27" s="3" t="s">
        <v>31</v>
      </c>
      <c r="N27" s="78">
        <v>300000</v>
      </c>
      <c r="O27" s="5" t="s">
        <v>49</v>
      </c>
      <c r="P27" s="5" t="s">
        <v>81</v>
      </c>
      <c r="Q27" s="77" t="s">
        <v>73</v>
      </c>
      <c r="R27" s="1"/>
      <c r="S27" s="1" t="s">
        <v>16</v>
      </c>
      <c r="T27" s="7"/>
      <c r="U27" s="15"/>
    </row>
    <row r="28" spans="1:21" ht="87.75" customHeight="1">
      <c r="A28" s="1">
        <v>11</v>
      </c>
      <c r="B28" s="19">
        <v>27</v>
      </c>
      <c r="C28" s="48">
        <v>27</v>
      </c>
      <c r="D28" s="82" t="s">
        <v>104</v>
      </c>
      <c r="E28" s="82"/>
      <c r="F28" s="82" t="s">
        <v>102</v>
      </c>
      <c r="G28" s="82"/>
      <c r="H28" s="82"/>
      <c r="I28" s="2" t="s">
        <v>71</v>
      </c>
      <c r="J28" s="76" t="s">
        <v>72</v>
      </c>
      <c r="K28" s="76">
        <v>1</v>
      </c>
      <c r="L28" s="76">
        <v>61200000000</v>
      </c>
      <c r="M28" s="3" t="s">
        <v>31</v>
      </c>
      <c r="N28" s="78">
        <v>300000</v>
      </c>
      <c r="O28" s="5" t="s">
        <v>49</v>
      </c>
      <c r="P28" s="5" t="s">
        <v>81</v>
      </c>
      <c r="Q28" s="77" t="s">
        <v>73</v>
      </c>
      <c r="R28" s="1"/>
      <c r="S28" s="1" t="s">
        <v>16</v>
      </c>
      <c r="T28" s="7"/>
      <c r="U28" s="15"/>
    </row>
    <row r="29" spans="1:21" ht="126" customHeight="1">
      <c r="A29" s="1">
        <v>12</v>
      </c>
      <c r="B29" s="40" t="s">
        <v>65</v>
      </c>
      <c r="C29" s="44" t="s">
        <v>59</v>
      </c>
      <c r="D29" s="79" t="s">
        <v>44</v>
      </c>
      <c r="E29" s="81"/>
      <c r="F29" s="79" t="s">
        <v>57</v>
      </c>
      <c r="G29" s="80"/>
      <c r="H29" s="81"/>
      <c r="I29" s="2" t="s">
        <v>33</v>
      </c>
      <c r="J29" s="1" t="s">
        <v>47</v>
      </c>
      <c r="K29" s="32">
        <v>11</v>
      </c>
      <c r="L29" s="33">
        <v>61225514000</v>
      </c>
      <c r="M29" s="3" t="s">
        <v>31</v>
      </c>
      <c r="N29" s="27">
        <v>530000</v>
      </c>
      <c r="O29" s="5" t="s">
        <v>50</v>
      </c>
      <c r="P29" s="5" t="s">
        <v>79</v>
      </c>
      <c r="Q29" s="36" t="s">
        <v>34</v>
      </c>
      <c r="R29" s="1"/>
      <c r="S29" s="1" t="s">
        <v>16</v>
      </c>
      <c r="T29" s="7"/>
      <c r="U29" s="15"/>
    </row>
    <row r="30" spans="1:20" s="20" customFormat="1" ht="20.25" customHeight="1">
      <c r="A30" s="87" t="s">
        <v>37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</row>
    <row r="31" spans="1:21" ht="84.75" customHeight="1">
      <c r="A31" s="1">
        <v>13</v>
      </c>
      <c r="B31" s="19" t="s">
        <v>64</v>
      </c>
      <c r="C31" s="45" t="s">
        <v>63</v>
      </c>
      <c r="D31" s="79" t="s">
        <v>42</v>
      </c>
      <c r="E31" s="81"/>
      <c r="F31" s="79" t="s">
        <v>48</v>
      </c>
      <c r="G31" s="80"/>
      <c r="H31" s="81"/>
      <c r="I31" s="2" t="s">
        <v>33</v>
      </c>
      <c r="J31" s="1" t="s">
        <v>47</v>
      </c>
      <c r="K31" s="39">
        <v>11</v>
      </c>
      <c r="L31" s="50">
        <v>61225514000</v>
      </c>
      <c r="M31" s="3" t="s">
        <v>31</v>
      </c>
      <c r="N31" s="27">
        <f>22989*11</f>
        <v>252879</v>
      </c>
      <c r="O31" s="5" t="s">
        <v>81</v>
      </c>
      <c r="P31" s="5" t="s">
        <v>82</v>
      </c>
      <c r="Q31" s="49" t="s">
        <v>34</v>
      </c>
      <c r="R31" s="1"/>
      <c r="S31" s="1" t="s">
        <v>16</v>
      </c>
      <c r="T31" s="7"/>
      <c r="U31" s="15"/>
    </row>
    <row r="32" spans="1:20" ht="60.75" customHeight="1">
      <c r="A32" s="1">
        <v>14</v>
      </c>
      <c r="B32" s="30" t="s">
        <v>66</v>
      </c>
      <c r="C32" s="1" t="s">
        <v>60</v>
      </c>
      <c r="D32" s="79" t="s">
        <v>83</v>
      </c>
      <c r="E32" s="81"/>
      <c r="F32" s="79" t="s">
        <v>48</v>
      </c>
      <c r="G32" s="80"/>
      <c r="H32" s="81"/>
      <c r="I32" s="2" t="s">
        <v>33</v>
      </c>
      <c r="J32" s="1" t="s">
        <v>47</v>
      </c>
      <c r="K32" s="58">
        <v>12</v>
      </c>
      <c r="L32" s="58">
        <v>61225514000</v>
      </c>
      <c r="M32" s="3" t="s">
        <v>31</v>
      </c>
      <c r="N32" s="51">
        <f>11774.36*12</f>
        <v>141292.32</v>
      </c>
      <c r="O32" s="5" t="s">
        <v>51</v>
      </c>
      <c r="P32" s="5" t="s">
        <v>85</v>
      </c>
      <c r="Q32" s="60" t="s">
        <v>34</v>
      </c>
      <c r="R32" s="29"/>
      <c r="S32" s="1" t="s">
        <v>16</v>
      </c>
      <c r="T32" s="31"/>
    </row>
    <row r="33" spans="1:21" ht="126" customHeight="1">
      <c r="A33" s="1">
        <v>15</v>
      </c>
      <c r="B33" s="52" t="s">
        <v>65</v>
      </c>
      <c r="C33" s="44" t="s">
        <v>59</v>
      </c>
      <c r="D33" s="79" t="s">
        <v>74</v>
      </c>
      <c r="E33" s="81"/>
      <c r="F33" s="79" t="s">
        <v>48</v>
      </c>
      <c r="G33" s="80"/>
      <c r="H33" s="81"/>
      <c r="I33" s="2" t="s">
        <v>33</v>
      </c>
      <c r="J33" s="1" t="s">
        <v>47</v>
      </c>
      <c r="K33" s="62">
        <v>11</v>
      </c>
      <c r="L33" s="61">
        <v>61225514000</v>
      </c>
      <c r="M33" s="54" t="s">
        <v>31</v>
      </c>
      <c r="N33" s="27">
        <f>10599.37*11</f>
        <v>116593.07</v>
      </c>
      <c r="O33" s="5" t="s">
        <v>51</v>
      </c>
      <c r="P33" s="5" t="s">
        <v>85</v>
      </c>
      <c r="Q33" s="53" t="s">
        <v>34</v>
      </c>
      <c r="R33" s="1"/>
      <c r="S33" s="1" t="s">
        <v>16</v>
      </c>
      <c r="T33" s="7"/>
      <c r="U33" s="15"/>
    </row>
    <row r="34" spans="1:20" ht="21" customHeight="1">
      <c r="A34" s="87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</row>
    <row r="35" spans="1:21" ht="89.25" customHeight="1">
      <c r="A35" s="1">
        <v>16</v>
      </c>
      <c r="B35" s="58" t="s">
        <v>65</v>
      </c>
      <c r="C35" s="44" t="s">
        <v>59</v>
      </c>
      <c r="D35" s="79" t="s">
        <v>46</v>
      </c>
      <c r="E35" s="81"/>
      <c r="F35" s="79" t="s">
        <v>48</v>
      </c>
      <c r="G35" s="80"/>
      <c r="H35" s="81"/>
      <c r="I35" s="2" t="s">
        <v>33</v>
      </c>
      <c r="J35" s="1" t="s">
        <v>47</v>
      </c>
      <c r="K35" s="59">
        <v>11</v>
      </c>
      <c r="L35" s="58">
        <v>60401000000</v>
      </c>
      <c r="M35" s="3" t="s">
        <v>40</v>
      </c>
      <c r="N35" s="27">
        <v>858000</v>
      </c>
      <c r="O35" s="5" t="s">
        <v>52</v>
      </c>
      <c r="P35" s="5" t="s">
        <v>84</v>
      </c>
      <c r="Q35" s="60" t="s">
        <v>34</v>
      </c>
      <c r="R35" s="1"/>
      <c r="S35" s="1" t="s">
        <v>16</v>
      </c>
      <c r="T35" s="7"/>
      <c r="U35" s="15"/>
    </row>
    <row r="36" spans="1:21" ht="60" customHeight="1">
      <c r="A36" s="57">
        <v>17</v>
      </c>
      <c r="B36" s="19" t="s">
        <v>64</v>
      </c>
      <c r="C36" s="45" t="s">
        <v>63</v>
      </c>
      <c r="D36" s="79" t="s">
        <v>43</v>
      </c>
      <c r="E36" s="81"/>
      <c r="F36" s="79" t="s">
        <v>57</v>
      </c>
      <c r="G36" s="80"/>
      <c r="H36" s="81"/>
      <c r="I36" s="2" t="s">
        <v>33</v>
      </c>
      <c r="J36" s="1" t="s">
        <v>47</v>
      </c>
      <c r="K36" s="32">
        <v>11</v>
      </c>
      <c r="L36" s="33">
        <v>60401000000</v>
      </c>
      <c r="M36" s="3" t="s">
        <v>40</v>
      </c>
      <c r="N36" s="4">
        <f>53500*11</f>
        <v>588500</v>
      </c>
      <c r="O36" s="5" t="s">
        <v>54</v>
      </c>
      <c r="P36" s="5" t="s">
        <v>87</v>
      </c>
      <c r="Q36" s="49" t="s">
        <v>34</v>
      </c>
      <c r="R36" s="1"/>
      <c r="S36" s="1" t="s">
        <v>16</v>
      </c>
      <c r="T36" s="7"/>
      <c r="U36" s="15"/>
    </row>
    <row r="37" spans="1:20" ht="18.75" customHeight="1">
      <c r="A37" s="87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</row>
    <row r="38" spans="1:21" ht="85.5" customHeight="1">
      <c r="A38" s="1">
        <v>18</v>
      </c>
      <c r="B38" s="55" t="s">
        <v>61</v>
      </c>
      <c r="C38" s="45" t="s">
        <v>62</v>
      </c>
      <c r="D38" s="79" t="s">
        <v>88</v>
      </c>
      <c r="E38" s="81"/>
      <c r="F38" s="79" t="s">
        <v>48</v>
      </c>
      <c r="G38" s="80"/>
      <c r="H38" s="81"/>
      <c r="I38" s="2" t="s">
        <v>33</v>
      </c>
      <c r="J38" s="1" t="s">
        <v>47</v>
      </c>
      <c r="K38" s="59">
        <v>12</v>
      </c>
      <c r="L38" s="55">
        <v>61225514000</v>
      </c>
      <c r="M38" s="3" t="s">
        <v>31</v>
      </c>
      <c r="N38" s="4">
        <v>1379316</v>
      </c>
      <c r="O38" s="5" t="s">
        <v>53</v>
      </c>
      <c r="P38" s="5" t="s">
        <v>86</v>
      </c>
      <c r="Q38" s="56" t="s">
        <v>34</v>
      </c>
      <c r="R38" s="1"/>
      <c r="S38" s="1" t="s">
        <v>16</v>
      </c>
      <c r="T38" s="7"/>
      <c r="U38" s="15"/>
    </row>
    <row r="39" spans="1:20" ht="18.75">
      <c r="A39" s="25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6"/>
      <c r="N39" s="47">
        <f>SUM(N18:N38)</f>
        <v>11435329.85</v>
      </c>
      <c r="O39" s="22"/>
      <c r="P39" s="22"/>
      <c r="Q39" s="23"/>
      <c r="R39" s="24"/>
      <c r="S39" s="25"/>
      <c r="T39" s="15"/>
    </row>
    <row r="40" spans="2:14" ht="16.5" customHeight="1">
      <c r="B40" s="134"/>
      <c r="C40" s="134"/>
      <c r="D40" s="134"/>
      <c r="E40" s="134"/>
      <c r="F40" s="134"/>
      <c r="G40" s="134"/>
      <c r="H40" s="14"/>
      <c r="N40" s="14"/>
    </row>
    <row r="41" spans="2:14" ht="30" customHeight="1">
      <c r="B41" s="133" t="s">
        <v>94</v>
      </c>
      <c r="C41" s="133"/>
      <c r="D41" s="133"/>
      <c r="E41" s="133" t="s">
        <v>18</v>
      </c>
      <c r="F41" s="133"/>
      <c r="G41" s="133" t="s">
        <v>95</v>
      </c>
      <c r="H41" s="133"/>
      <c r="I41" s="133"/>
      <c r="J41" s="12"/>
      <c r="K41" s="13"/>
      <c r="L41" s="135" t="s">
        <v>106</v>
      </c>
      <c r="M41" s="135"/>
      <c r="N41" s="135"/>
    </row>
    <row r="42" spans="5:6" ht="15">
      <c r="E42" s="133" t="s">
        <v>17</v>
      </c>
      <c r="F42" s="133"/>
    </row>
    <row r="49" ht="15">
      <c r="M49" s="6" t="s">
        <v>103</v>
      </c>
    </row>
  </sheetData>
  <sheetProtection/>
  <mergeCells count="79">
    <mergeCell ref="D24:E24"/>
    <mergeCell ref="E10:T10"/>
    <mergeCell ref="F27:H27"/>
    <mergeCell ref="A37:T37"/>
    <mergeCell ref="D22:E22"/>
    <mergeCell ref="F22:H22"/>
    <mergeCell ref="D33:E33"/>
    <mergeCell ref="F33:H33"/>
    <mergeCell ref="D31:E31"/>
    <mergeCell ref="D36:E36"/>
    <mergeCell ref="D23:E23"/>
    <mergeCell ref="F20:H20"/>
    <mergeCell ref="F19:H19"/>
    <mergeCell ref="K14:K15"/>
    <mergeCell ref="A9:D9"/>
    <mergeCell ref="D14:E15"/>
    <mergeCell ref="F36:H36"/>
    <mergeCell ref="A34:T34"/>
    <mergeCell ref="A13:A15"/>
    <mergeCell ref="D21:E21"/>
    <mergeCell ref="D28:E28"/>
    <mergeCell ref="A17:T17"/>
    <mergeCell ref="F18:H18"/>
    <mergeCell ref="O14:P14"/>
    <mergeCell ref="D16:E16"/>
    <mergeCell ref="R14:R15"/>
    <mergeCell ref="N14:N15"/>
    <mergeCell ref="C13:C15"/>
    <mergeCell ref="T13:T15"/>
    <mergeCell ref="E9:T9"/>
    <mergeCell ref="E42:F42"/>
    <mergeCell ref="E41:F41"/>
    <mergeCell ref="B40:G40"/>
    <mergeCell ref="B41:D41"/>
    <mergeCell ref="L41:N41"/>
    <mergeCell ref="F38:H38"/>
    <mergeCell ref="D38:E38"/>
    <mergeCell ref="G41:I41"/>
    <mergeCell ref="D35:E35"/>
    <mergeCell ref="D1:R2"/>
    <mergeCell ref="E6:T6"/>
    <mergeCell ref="E8:T8"/>
    <mergeCell ref="A6:D6"/>
    <mergeCell ref="A8:D8"/>
    <mergeCell ref="E4:T4"/>
    <mergeCell ref="E7:T7"/>
    <mergeCell ref="A7:D7"/>
    <mergeCell ref="A4:D4"/>
    <mergeCell ref="E5:N5"/>
    <mergeCell ref="A5:D5"/>
    <mergeCell ref="S14:S15"/>
    <mergeCell ref="A10:D10"/>
    <mergeCell ref="B13:B15"/>
    <mergeCell ref="D18:E18"/>
    <mergeCell ref="D19:E19"/>
    <mergeCell ref="I14:J14"/>
    <mergeCell ref="D13:P13"/>
    <mergeCell ref="L14:M14"/>
    <mergeCell ref="R13:S13"/>
    <mergeCell ref="F35:H35"/>
    <mergeCell ref="A30:T30"/>
    <mergeCell ref="D29:E29"/>
    <mergeCell ref="F29:H29"/>
    <mergeCell ref="F16:H16"/>
    <mergeCell ref="D25:E25"/>
    <mergeCell ref="F25:H25"/>
    <mergeCell ref="F21:H21"/>
    <mergeCell ref="F32:H32"/>
    <mergeCell ref="D32:E32"/>
    <mergeCell ref="F31:H31"/>
    <mergeCell ref="F28:H28"/>
    <mergeCell ref="D27:E27"/>
    <mergeCell ref="Q13:Q15"/>
    <mergeCell ref="D26:E26"/>
    <mergeCell ref="F26:H26"/>
    <mergeCell ref="F23:H23"/>
    <mergeCell ref="F24:H24"/>
    <mergeCell ref="F14:H15"/>
    <mergeCell ref="D20:E20"/>
  </mergeCells>
  <hyperlinks>
    <hyperlink ref="E7" r:id="rId1" display="nes_62@mail,ru"/>
  </hyperlinks>
  <printOptions/>
  <pageMargins left="0.31496062992125984" right="0.15748031496062992" top="0.3937007874015748" bottom="0.31496062992125984" header="0.31496062992125984" footer="0.31496062992125984"/>
  <pageSetup fitToHeight="2" fitToWidth="1" horizontalDpi="600" verticalDpi="600" orientation="landscape" paperSize="9" scale="4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</dc:creator>
  <cp:keywords/>
  <dc:description/>
  <cp:lastModifiedBy>Roman</cp:lastModifiedBy>
  <cp:lastPrinted>2017-02-15T10:36:06Z</cp:lastPrinted>
  <dcterms:created xsi:type="dcterms:W3CDTF">2012-09-09T11:21:10Z</dcterms:created>
  <dcterms:modified xsi:type="dcterms:W3CDTF">2017-02-21T05:36:45Z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